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B5DF141F-BB32-46FD-974A-9BBEDCF57535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КП" sheetId="10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0" l="1"/>
  <c r="D21" i="10"/>
  <c r="F21" i="10" s="1"/>
  <c r="K27" i="10"/>
  <c r="K20" i="10"/>
  <c r="D10" i="10"/>
  <c r="F10" i="10" s="1"/>
  <c r="K17" i="10"/>
  <c r="K9" i="10"/>
  <c r="K16" i="10"/>
  <c r="I8" i="10"/>
  <c r="F19" i="10"/>
  <c r="K26" i="10"/>
  <c r="K25" i="10"/>
  <c r="K24" i="10"/>
  <c r="K23" i="10"/>
  <c r="K22" i="10"/>
  <c r="K21" i="10"/>
  <c r="K19" i="10"/>
  <c r="K13" i="10"/>
  <c r="K10" i="10"/>
  <c r="K11" i="10"/>
  <c r="K12" i="10"/>
  <c r="K14" i="10"/>
  <c r="K15" i="10"/>
  <c r="K29" i="10" l="1"/>
  <c r="K8" i="10" l="1"/>
  <c r="K30" i="10" s="1"/>
  <c r="K33" i="10" s="1"/>
  <c r="F29" i="10"/>
  <c r="F8" i="10" l="1"/>
  <c r="F30" i="10" s="1"/>
  <c r="K31" i="10" l="1"/>
  <c r="H34" i="10" s="1"/>
  <c r="K32" i="10"/>
  <c r="H35" i="10" l="1"/>
  <c r="H36" i="10" s="1"/>
</calcChain>
</file>

<file path=xl/sharedStrings.xml><?xml version="1.0" encoding="utf-8"?>
<sst xmlns="http://schemas.openxmlformats.org/spreadsheetml/2006/main" count="76" uniqueCount="45">
  <si>
    <t>м2</t>
  </si>
  <si>
    <t>Примітки</t>
  </si>
  <si>
    <t xml:space="preserve">№ </t>
  </si>
  <si>
    <t>Перелік робіт</t>
  </si>
  <si>
    <t>Од. вим.</t>
  </si>
  <si>
    <t>К-ть</t>
  </si>
  <si>
    <t>Ціна грн.</t>
  </si>
  <si>
    <t>Сума грн.</t>
  </si>
  <si>
    <t>Перелік матеріалів</t>
  </si>
  <si>
    <t>Всього вартість робіт:</t>
  </si>
  <si>
    <t>Всього вартість матеріалів:</t>
  </si>
  <si>
    <t>Загальнобудівельні витрати</t>
  </si>
  <si>
    <t>Прибуток</t>
  </si>
  <si>
    <t xml:space="preserve">Транспортні витрати </t>
  </si>
  <si>
    <t>ВСЬОГО без ПДВ</t>
  </si>
  <si>
    <t>ПДВ 20%</t>
  </si>
  <si>
    <t>РАЗОМ з ПДВ</t>
  </si>
  <si>
    <t>комплект</t>
  </si>
  <si>
    <t>м</t>
  </si>
  <si>
    <t xml:space="preserve">на виготовлення та монтаж сендвіч панелей </t>
  </si>
  <si>
    <t>Монтаж стінових сендвіч пенелей</t>
  </si>
  <si>
    <t>Монтаж планок та кутиків</t>
  </si>
  <si>
    <t>Парапетна планка</t>
  </si>
  <si>
    <t>Планка примикання покрівлі до парапету</t>
  </si>
  <si>
    <t>Направляюча планка</t>
  </si>
  <si>
    <t>Карнізна накладка</t>
  </si>
  <si>
    <t>С-прогін посилення карнизу</t>
  </si>
  <si>
    <t>Кутик 50х50 зовн.</t>
  </si>
  <si>
    <t>Кутик 50х50 внутр.</t>
  </si>
  <si>
    <t>Стінові огороджувальні конструкції</t>
  </si>
  <si>
    <t>Покрівельні конструкції</t>
  </si>
  <si>
    <t>Монтаж покрівельних сендвіч пенелей</t>
  </si>
  <si>
    <t xml:space="preserve">Стінові сендвіч панелі </t>
  </si>
  <si>
    <t xml:space="preserve">Покрівельні сендвіч панелі </t>
  </si>
  <si>
    <t>Декоративна накладка для вертикальних стиків</t>
  </si>
  <si>
    <t>Кутовий фасанний елемент зовнішній</t>
  </si>
  <si>
    <t>Стартовий профіль для сендвіч панелей цокольний</t>
  </si>
  <si>
    <t>Відлив цокольний</t>
  </si>
  <si>
    <t>Фасонний елемент відкосів дверних</t>
  </si>
  <si>
    <t xml:space="preserve">Фасанний елемент верхнього укосу вікна </t>
  </si>
  <si>
    <t xml:space="preserve">Фасанний елемент нижнього укосу вікна </t>
  </si>
  <si>
    <t>Кріплення та інші витратні матеріали</t>
  </si>
  <si>
    <t>Монтаж/демонтаж риштувань</t>
  </si>
  <si>
    <t>Оренда риштувань</t>
  </si>
  <si>
    <t xml:space="preserve">КОМЕРЦІЙНА ПРОПОЗИЦІЯ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</si>
</sst>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4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" fontId="1" fillId="0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wrapText="1"/>
    </xf>
    <xf numFmtId="4" fontId="7" fillId="0" borderId="2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3" xfId="0" applyNumberFormat="1" applyFont="1" applyFill="1" applyBorder="1" applyAlignment="1">
      <alignment horizontal="right" wrapText="1"/>
    </xf>
    <xf numFmtId="4" fontId="5" fillId="0" borderId="4" xfId="0" applyNumberFormat="1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E1CCF0"/>
      <color rgb="FFEDE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M36"/>
  <sheetViews>
    <sheetView tabSelected="1" view="pageBreakPreview" zoomScale="85" zoomScaleNormal="100" zoomScaleSheetLayoutView="85" workbookViewId="0">
      <selection activeCell="C10" sqref="C10:C17"/>
    </sheetView>
  </sheetViews>
  <sheetFormatPr defaultColWidth="8.88671875" defaultRowHeight="13.8" x14ac:dyDescent="0.3"/>
  <cols>
    <col min="1" max="1" width="4.6640625" style="13" customWidth="1"/>
    <col min="2" max="2" width="40.6640625" style="3" customWidth="1"/>
    <col min="3" max="3" width="9.5546875" style="3" customWidth="1"/>
    <col min="4" max="4" width="8.44140625" style="3" customWidth="1"/>
    <col min="5" max="5" width="9.88671875" style="3" bestFit="1" customWidth="1"/>
    <col min="6" max="6" width="13" style="3" bestFit="1" customWidth="1"/>
    <col min="7" max="7" width="38.33203125" style="3" customWidth="1"/>
    <col min="8" max="8" width="9.33203125" style="3" customWidth="1"/>
    <col min="9" max="9" width="9" style="3" bestFit="1" customWidth="1"/>
    <col min="10" max="10" width="10.109375" style="3" bestFit="1" customWidth="1"/>
    <col min="11" max="11" width="14.21875" style="3" customWidth="1"/>
    <col min="12" max="12" width="17.44140625" style="8" customWidth="1"/>
    <col min="13" max="13" width="8.88671875" style="8"/>
    <col min="14" max="16384" width="8.88671875" style="3"/>
  </cols>
  <sheetData>
    <row r="1" spans="1:13" ht="7.2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ht="17.399999999999999" x14ac:dyDescent="0.3">
      <c r="A2" s="67" t="s">
        <v>44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7.399999999999999" x14ac:dyDescent="0.3">
      <c r="A3" s="67" t="s">
        <v>19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9.6" customHeight="1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s="8" customFormat="1" x14ac:dyDescent="0.3">
      <c r="A5" s="14" t="s">
        <v>2</v>
      </c>
      <c r="B5" s="15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4</v>
      </c>
      <c r="I5" s="6" t="s">
        <v>5</v>
      </c>
      <c r="J5" s="6" t="s">
        <v>6</v>
      </c>
      <c r="K5" s="6" t="s">
        <v>7</v>
      </c>
      <c r="L5" s="9" t="s">
        <v>1</v>
      </c>
    </row>
    <row r="6" spans="1:13" s="27" customFormat="1" ht="10.199999999999999" x14ac:dyDescent="0.3">
      <c r="A6" s="26">
        <v>1</v>
      </c>
      <c r="B6" s="28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10</v>
      </c>
      <c r="J6" s="26">
        <v>11</v>
      </c>
      <c r="K6" s="26">
        <v>12</v>
      </c>
      <c r="L6" s="26">
        <v>13</v>
      </c>
    </row>
    <row r="7" spans="1:13" s="1" customFormat="1" ht="13.8" customHeight="1" x14ac:dyDescent="0.25">
      <c r="A7" s="44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/>
      <c r="M7" s="4"/>
    </row>
    <row r="8" spans="1:13" s="4" customFormat="1" x14ac:dyDescent="0.25">
      <c r="A8" s="53">
        <v>1</v>
      </c>
      <c r="B8" s="36" t="s">
        <v>31</v>
      </c>
      <c r="C8" s="36" t="s">
        <v>0</v>
      </c>
      <c r="D8" s="38">
        <v>634.20000000000005</v>
      </c>
      <c r="E8" s="40"/>
      <c r="F8" s="42">
        <f t="shared" ref="F8" si="0">D8*E8</f>
        <v>0</v>
      </c>
      <c r="G8" s="17" t="s">
        <v>33</v>
      </c>
      <c r="H8" s="17" t="s">
        <v>0</v>
      </c>
      <c r="I8" s="17">
        <f>D8</f>
        <v>634.20000000000005</v>
      </c>
      <c r="J8" s="34"/>
      <c r="K8" s="35">
        <f>I8*J8</f>
        <v>0</v>
      </c>
      <c r="L8" s="34"/>
      <c r="M8" s="12"/>
    </row>
    <row r="9" spans="1:13" s="4" customFormat="1" x14ac:dyDescent="0.25">
      <c r="A9" s="54"/>
      <c r="B9" s="37"/>
      <c r="C9" s="37"/>
      <c r="D9" s="39"/>
      <c r="E9" s="41"/>
      <c r="F9" s="43"/>
      <c r="G9" s="17" t="s">
        <v>41</v>
      </c>
      <c r="H9" s="17" t="s">
        <v>17</v>
      </c>
      <c r="I9" s="17">
        <v>1</v>
      </c>
      <c r="J9" s="34"/>
      <c r="K9" s="35">
        <f>I9*J9</f>
        <v>0</v>
      </c>
      <c r="L9" s="34"/>
      <c r="M9" s="12"/>
    </row>
    <row r="10" spans="1:13" s="4" customFormat="1" x14ac:dyDescent="0.25">
      <c r="A10" s="47">
        <v>2</v>
      </c>
      <c r="B10" s="48" t="s">
        <v>21</v>
      </c>
      <c r="C10" s="49" t="s">
        <v>18</v>
      </c>
      <c r="D10" s="50">
        <f>I10+I11+I12+I13+I14+I15+I16</f>
        <v>410</v>
      </c>
      <c r="E10" s="51"/>
      <c r="F10" s="52">
        <f>D10*E10</f>
        <v>0</v>
      </c>
      <c r="G10" s="17" t="s">
        <v>22</v>
      </c>
      <c r="H10" s="17" t="s">
        <v>18</v>
      </c>
      <c r="I10" s="17">
        <v>70</v>
      </c>
      <c r="J10" s="34"/>
      <c r="K10" s="35">
        <f t="shared" ref="K10:K15" si="1">I10*J10</f>
        <v>0</v>
      </c>
      <c r="L10" s="34"/>
    </row>
    <row r="11" spans="1:13" s="4" customFormat="1" x14ac:dyDescent="0.25">
      <c r="A11" s="47"/>
      <c r="B11" s="48"/>
      <c r="C11" s="49"/>
      <c r="D11" s="50"/>
      <c r="E11" s="51"/>
      <c r="F11" s="52"/>
      <c r="G11" s="17" t="s">
        <v>23</v>
      </c>
      <c r="H11" s="17" t="s">
        <v>18</v>
      </c>
      <c r="I11" s="17">
        <v>70</v>
      </c>
      <c r="J11" s="34"/>
      <c r="K11" s="35">
        <f t="shared" si="1"/>
        <v>0</v>
      </c>
      <c r="L11" s="34"/>
    </row>
    <row r="12" spans="1:13" s="4" customFormat="1" x14ac:dyDescent="0.25">
      <c r="A12" s="47"/>
      <c r="B12" s="48"/>
      <c r="C12" s="49"/>
      <c r="D12" s="50"/>
      <c r="E12" s="51"/>
      <c r="F12" s="52"/>
      <c r="G12" s="34" t="s">
        <v>28</v>
      </c>
      <c r="H12" s="17" t="s">
        <v>18</v>
      </c>
      <c r="I12" s="17">
        <v>90</v>
      </c>
      <c r="J12" s="34"/>
      <c r="K12" s="35">
        <f t="shared" si="1"/>
        <v>0</v>
      </c>
      <c r="L12" s="34"/>
    </row>
    <row r="13" spans="1:13" s="4" customFormat="1" x14ac:dyDescent="0.25">
      <c r="A13" s="47"/>
      <c r="B13" s="48"/>
      <c r="C13" s="49"/>
      <c r="D13" s="50"/>
      <c r="E13" s="51"/>
      <c r="F13" s="52"/>
      <c r="G13" s="34" t="s">
        <v>27</v>
      </c>
      <c r="H13" s="17" t="s">
        <v>18</v>
      </c>
      <c r="I13" s="17">
        <v>45</v>
      </c>
      <c r="J13" s="34"/>
      <c r="K13" s="35">
        <f t="shared" si="1"/>
        <v>0</v>
      </c>
      <c r="L13" s="34"/>
    </row>
    <row r="14" spans="1:13" s="4" customFormat="1" x14ac:dyDescent="0.25">
      <c r="A14" s="47"/>
      <c r="B14" s="48"/>
      <c r="C14" s="49"/>
      <c r="D14" s="50"/>
      <c r="E14" s="51"/>
      <c r="F14" s="52"/>
      <c r="G14" s="34" t="s">
        <v>24</v>
      </c>
      <c r="H14" s="17" t="s">
        <v>18</v>
      </c>
      <c r="I14" s="34">
        <v>45</v>
      </c>
      <c r="J14" s="34"/>
      <c r="K14" s="35">
        <f t="shared" si="1"/>
        <v>0</v>
      </c>
      <c r="L14" s="34"/>
    </row>
    <row r="15" spans="1:13" s="4" customFormat="1" x14ac:dyDescent="0.25">
      <c r="A15" s="47"/>
      <c r="B15" s="48"/>
      <c r="C15" s="49"/>
      <c r="D15" s="50"/>
      <c r="E15" s="51"/>
      <c r="F15" s="52"/>
      <c r="G15" s="17" t="s">
        <v>25</v>
      </c>
      <c r="H15" s="17" t="s">
        <v>18</v>
      </c>
      <c r="I15" s="34">
        <v>45</v>
      </c>
      <c r="J15" s="34"/>
      <c r="K15" s="35">
        <f t="shared" si="1"/>
        <v>0</v>
      </c>
      <c r="L15" s="34"/>
    </row>
    <row r="16" spans="1:13" s="4" customFormat="1" x14ac:dyDescent="0.25">
      <c r="A16" s="47"/>
      <c r="B16" s="48"/>
      <c r="C16" s="49"/>
      <c r="D16" s="50"/>
      <c r="E16" s="51"/>
      <c r="F16" s="52"/>
      <c r="G16" s="34" t="s">
        <v>26</v>
      </c>
      <c r="H16" s="17" t="s">
        <v>18</v>
      </c>
      <c r="I16" s="34">
        <v>45</v>
      </c>
      <c r="J16" s="34"/>
      <c r="K16" s="35">
        <f t="shared" ref="K16" si="2">I16*J16</f>
        <v>0</v>
      </c>
      <c r="L16" s="34"/>
    </row>
    <row r="17" spans="1:13" s="4" customFormat="1" x14ac:dyDescent="0.25">
      <c r="A17" s="47"/>
      <c r="B17" s="48"/>
      <c r="C17" s="49"/>
      <c r="D17" s="50"/>
      <c r="E17" s="51"/>
      <c r="F17" s="52"/>
      <c r="G17" s="17" t="s">
        <v>41</v>
      </c>
      <c r="H17" s="17" t="s">
        <v>17</v>
      </c>
      <c r="I17" s="17">
        <v>1</v>
      </c>
      <c r="J17" s="34"/>
      <c r="K17" s="35">
        <f>I17*J17</f>
        <v>0</v>
      </c>
      <c r="L17" s="34"/>
    </row>
    <row r="18" spans="1:13" s="1" customFormat="1" ht="13.8" customHeight="1" x14ac:dyDescent="0.25">
      <c r="A18" s="44" t="s">
        <v>29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"/>
    </row>
    <row r="19" spans="1:13" s="4" customFormat="1" x14ac:dyDescent="0.25">
      <c r="A19" s="53">
        <v>1</v>
      </c>
      <c r="B19" s="36" t="s">
        <v>20</v>
      </c>
      <c r="C19" s="36" t="s">
        <v>0</v>
      </c>
      <c r="D19" s="38">
        <v>483.4</v>
      </c>
      <c r="E19" s="40"/>
      <c r="F19" s="42">
        <f t="shared" ref="F19" si="3">D19*E19</f>
        <v>0</v>
      </c>
      <c r="G19" s="17" t="s">
        <v>32</v>
      </c>
      <c r="H19" s="17" t="s">
        <v>0</v>
      </c>
      <c r="I19" s="17">
        <v>483.4</v>
      </c>
      <c r="J19" s="34"/>
      <c r="K19" s="35">
        <f>I19*J19</f>
        <v>0</v>
      </c>
      <c r="L19" s="34"/>
      <c r="M19" s="12"/>
    </row>
    <row r="20" spans="1:13" s="4" customFormat="1" x14ac:dyDescent="0.25">
      <c r="A20" s="54"/>
      <c r="B20" s="37"/>
      <c r="C20" s="37"/>
      <c r="D20" s="39"/>
      <c r="E20" s="41"/>
      <c r="F20" s="43"/>
      <c r="G20" s="17" t="s">
        <v>41</v>
      </c>
      <c r="H20" s="17" t="s">
        <v>17</v>
      </c>
      <c r="I20" s="17">
        <v>1</v>
      </c>
      <c r="J20" s="34"/>
      <c r="K20" s="35">
        <f>I20*J20</f>
        <v>0</v>
      </c>
      <c r="L20" s="34"/>
      <c r="M20" s="12"/>
    </row>
    <row r="21" spans="1:13" s="4" customFormat="1" ht="27.6" x14ac:dyDescent="0.25">
      <c r="A21" s="47">
        <v>2</v>
      </c>
      <c r="B21" s="48" t="s">
        <v>21</v>
      </c>
      <c r="C21" s="49" t="s">
        <v>18</v>
      </c>
      <c r="D21" s="50">
        <f>I21+I22+I23+I24+I25+I26+I27</f>
        <v>981</v>
      </c>
      <c r="E21" s="51"/>
      <c r="F21" s="52">
        <f>D21*E21</f>
        <v>0</v>
      </c>
      <c r="G21" s="17" t="s">
        <v>34</v>
      </c>
      <c r="H21" s="17" t="s">
        <v>18</v>
      </c>
      <c r="I21" s="17">
        <v>505</v>
      </c>
      <c r="J21" s="34"/>
      <c r="K21" s="35">
        <f t="shared" ref="K21:K26" si="4">I21*J21</f>
        <v>0</v>
      </c>
      <c r="L21" s="34"/>
    </row>
    <row r="22" spans="1:13" s="4" customFormat="1" x14ac:dyDescent="0.25">
      <c r="A22" s="47"/>
      <c r="B22" s="48"/>
      <c r="C22" s="49"/>
      <c r="D22" s="50"/>
      <c r="E22" s="51"/>
      <c r="F22" s="52"/>
      <c r="G22" s="17" t="s">
        <v>35</v>
      </c>
      <c r="H22" s="17" t="s">
        <v>18</v>
      </c>
      <c r="I22" s="17">
        <v>28</v>
      </c>
      <c r="J22" s="34"/>
      <c r="K22" s="35">
        <f t="shared" si="4"/>
        <v>0</v>
      </c>
      <c r="L22" s="34"/>
    </row>
    <row r="23" spans="1:13" s="4" customFormat="1" ht="27.6" x14ac:dyDescent="0.25">
      <c r="A23" s="47"/>
      <c r="B23" s="48"/>
      <c r="C23" s="49"/>
      <c r="D23" s="50"/>
      <c r="E23" s="51"/>
      <c r="F23" s="52"/>
      <c r="G23" s="34" t="s">
        <v>36</v>
      </c>
      <c r="H23" s="17" t="s">
        <v>18</v>
      </c>
      <c r="I23" s="17">
        <v>115</v>
      </c>
      <c r="J23" s="34"/>
      <c r="K23" s="35">
        <f t="shared" si="4"/>
        <v>0</v>
      </c>
      <c r="L23" s="34"/>
    </row>
    <row r="24" spans="1:13" s="4" customFormat="1" x14ac:dyDescent="0.25">
      <c r="A24" s="47"/>
      <c r="B24" s="48"/>
      <c r="C24" s="49"/>
      <c r="D24" s="50"/>
      <c r="E24" s="51"/>
      <c r="F24" s="52"/>
      <c r="G24" s="34" t="s">
        <v>37</v>
      </c>
      <c r="H24" s="17" t="s">
        <v>18</v>
      </c>
      <c r="I24" s="17">
        <v>115</v>
      </c>
      <c r="J24" s="34"/>
      <c r="K24" s="35">
        <f t="shared" si="4"/>
        <v>0</v>
      </c>
      <c r="L24" s="34"/>
    </row>
    <row r="25" spans="1:13" s="4" customFormat="1" x14ac:dyDescent="0.25">
      <c r="A25" s="47"/>
      <c r="B25" s="48"/>
      <c r="C25" s="49"/>
      <c r="D25" s="50"/>
      <c r="E25" s="51"/>
      <c r="F25" s="52"/>
      <c r="G25" s="34" t="s">
        <v>38</v>
      </c>
      <c r="H25" s="17" t="s">
        <v>18</v>
      </c>
      <c r="I25" s="34">
        <v>32</v>
      </c>
      <c r="J25" s="34"/>
      <c r="K25" s="35">
        <f t="shared" si="4"/>
        <v>0</v>
      </c>
      <c r="L25" s="34"/>
    </row>
    <row r="26" spans="1:13" s="4" customFormat="1" x14ac:dyDescent="0.25">
      <c r="A26" s="47"/>
      <c r="B26" s="48"/>
      <c r="C26" s="49"/>
      <c r="D26" s="50"/>
      <c r="E26" s="51"/>
      <c r="F26" s="52"/>
      <c r="G26" s="17" t="s">
        <v>39</v>
      </c>
      <c r="H26" s="17" t="s">
        <v>18</v>
      </c>
      <c r="I26" s="34">
        <v>140</v>
      </c>
      <c r="J26" s="34"/>
      <c r="K26" s="35">
        <f t="shared" si="4"/>
        <v>0</v>
      </c>
      <c r="L26" s="34"/>
    </row>
    <row r="27" spans="1:13" s="4" customFormat="1" x14ac:dyDescent="0.25">
      <c r="A27" s="47"/>
      <c r="B27" s="48"/>
      <c r="C27" s="49"/>
      <c r="D27" s="50"/>
      <c r="E27" s="51"/>
      <c r="F27" s="52"/>
      <c r="G27" s="17" t="s">
        <v>40</v>
      </c>
      <c r="H27" s="17" t="s">
        <v>18</v>
      </c>
      <c r="I27" s="34">
        <v>46</v>
      </c>
      <c r="J27" s="34"/>
      <c r="K27" s="35">
        <f t="shared" ref="K27" si="5">I27*J27</f>
        <v>0</v>
      </c>
      <c r="L27" s="34"/>
    </row>
    <row r="28" spans="1:13" s="4" customFormat="1" x14ac:dyDescent="0.25">
      <c r="A28" s="47"/>
      <c r="B28" s="48"/>
      <c r="C28" s="49"/>
      <c r="D28" s="50"/>
      <c r="E28" s="51"/>
      <c r="F28" s="52"/>
      <c r="G28" s="17" t="s">
        <v>41</v>
      </c>
      <c r="H28" s="17" t="s">
        <v>17</v>
      </c>
      <c r="I28" s="17">
        <v>1</v>
      </c>
      <c r="J28" s="34"/>
      <c r="K28" s="35">
        <f>I28*J28</f>
        <v>0</v>
      </c>
      <c r="L28" s="34"/>
    </row>
    <row r="29" spans="1:13" s="4" customFormat="1" ht="14.4" x14ac:dyDescent="0.25">
      <c r="A29" s="21">
        <v>3</v>
      </c>
      <c r="B29" s="19" t="s">
        <v>42</v>
      </c>
      <c r="C29" s="18" t="s">
        <v>17</v>
      </c>
      <c r="D29" s="32">
        <v>1</v>
      </c>
      <c r="E29" s="16"/>
      <c r="F29" s="7">
        <f>D29*E29</f>
        <v>0</v>
      </c>
      <c r="G29" s="5" t="s">
        <v>43</v>
      </c>
      <c r="H29" s="20" t="s">
        <v>17</v>
      </c>
      <c r="I29" s="5">
        <v>1</v>
      </c>
      <c r="J29" s="5"/>
      <c r="K29" s="7">
        <f>I29*J29</f>
        <v>0</v>
      </c>
      <c r="L29" s="33"/>
    </row>
    <row r="30" spans="1:13" s="4" customFormat="1" x14ac:dyDescent="0.25">
      <c r="A30" s="29"/>
      <c r="B30" s="57" t="s">
        <v>9</v>
      </c>
      <c r="C30" s="58"/>
      <c r="D30" s="58"/>
      <c r="E30" s="59"/>
      <c r="F30" s="2">
        <f>SUM(F8:F29)</f>
        <v>0</v>
      </c>
      <c r="G30" s="55" t="s">
        <v>10</v>
      </c>
      <c r="H30" s="55"/>
      <c r="I30" s="55"/>
      <c r="J30" s="55"/>
      <c r="K30" s="2">
        <f>SUM(K8:K29)</f>
        <v>0</v>
      </c>
      <c r="L30" s="10"/>
    </row>
    <row r="31" spans="1:13" s="1" customFormat="1" ht="15.6" x14ac:dyDescent="0.3">
      <c r="A31" s="30"/>
      <c r="B31" s="15"/>
      <c r="C31" s="22"/>
      <c r="D31" s="23"/>
      <c r="E31" s="24"/>
      <c r="F31" s="24"/>
      <c r="G31" s="56" t="s">
        <v>11</v>
      </c>
      <c r="H31" s="56"/>
      <c r="I31" s="56"/>
      <c r="J31" s="56"/>
      <c r="K31" s="25">
        <f>0.15*(F30)</f>
        <v>0</v>
      </c>
      <c r="L31" s="11"/>
      <c r="M31" s="4"/>
    </row>
    <row r="32" spans="1:13" s="1" customFormat="1" ht="15.6" x14ac:dyDescent="0.3">
      <c r="A32" s="30"/>
      <c r="B32" s="15"/>
      <c r="C32" s="22"/>
      <c r="D32" s="23"/>
      <c r="E32" s="24"/>
      <c r="F32" s="24"/>
      <c r="G32" s="60" t="s">
        <v>12</v>
      </c>
      <c r="H32" s="61"/>
      <c r="I32" s="61"/>
      <c r="J32" s="62"/>
      <c r="K32" s="25">
        <f>0.05*(F30)</f>
        <v>0</v>
      </c>
      <c r="L32" s="11"/>
      <c r="M32" s="4"/>
    </row>
    <row r="33" spans="1:13" s="1" customFormat="1" ht="15.6" x14ac:dyDescent="0.25">
      <c r="A33" s="30"/>
      <c r="B33" s="15"/>
      <c r="C33" s="22"/>
      <c r="D33" s="23"/>
      <c r="E33" s="23"/>
      <c r="F33" s="23"/>
      <c r="G33" s="63" t="s">
        <v>13</v>
      </c>
      <c r="H33" s="63"/>
      <c r="I33" s="63"/>
      <c r="J33" s="63"/>
      <c r="K33" s="25">
        <f>0.05*K30</f>
        <v>0</v>
      </c>
      <c r="L33" s="11"/>
      <c r="M33" s="4"/>
    </row>
    <row r="34" spans="1:13" s="1" customFormat="1" ht="15.6" x14ac:dyDescent="0.3">
      <c r="A34" s="56" t="s">
        <v>14</v>
      </c>
      <c r="B34" s="56"/>
      <c r="C34" s="56"/>
      <c r="D34" s="56"/>
      <c r="E34" s="56"/>
      <c r="F34" s="56"/>
      <c r="G34" s="56"/>
      <c r="H34" s="64">
        <f>F30+K30+K31+K32+K33</f>
        <v>0</v>
      </c>
      <c r="I34" s="65"/>
      <c r="J34" s="65"/>
      <c r="K34" s="66"/>
      <c r="L34" s="31"/>
      <c r="M34" s="4"/>
    </row>
    <row r="35" spans="1:13" s="1" customFormat="1" ht="15.6" x14ac:dyDescent="0.3">
      <c r="A35" s="56" t="s">
        <v>15</v>
      </c>
      <c r="B35" s="56"/>
      <c r="C35" s="56"/>
      <c r="D35" s="56"/>
      <c r="E35" s="56"/>
      <c r="F35" s="56"/>
      <c r="G35" s="56"/>
      <c r="H35" s="64">
        <f>H34*0.2</f>
        <v>0</v>
      </c>
      <c r="I35" s="65"/>
      <c r="J35" s="65"/>
      <c r="K35" s="66"/>
      <c r="L35" s="31"/>
      <c r="M35" s="4"/>
    </row>
    <row r="36" spans="1:13" s="1" customFormat="1" ht="15.6" x14ac:dyDescent="0.3">
      <c r="A36" s="56" t="s">
        <v>16</v>
      </c>
      <c r="B36" s="56"/>
      <c r="C36" s="56"/>
      <c r="D36" s="56"/>
      <c r="E36" s="56"/>
      <c r="F36" s="56"/>
      <c r="G36" s="56"/>
      <c r="H36" s="64">
        <f>H34+H35</f>
        <v>0</v>
      </c>
      <c r="I36" s="65"/>
      <c r="J36" s="65"/>
      <c r="K36" s="66"/>
      <c r="L36" s="31"/>
      <c r="M36" s="4"/>
    </row>
  </sheetData>
  <mergeCells count="39">
    <mergeCell ref="G32:J32"/>
    <mergeCell ref="G33:J33"/>
    <mergeCell ref="A34:G34"/>
    <mergeCell ref="A35:G35"/>
    <mergeCell ref="A36:G36"/>
    <mergeCell ref="H34:K34"/>
    <mergeCell ref="H35:K35"/>
    <mergeCell ref="H36:K36"/>
    <mergeCell ref="A2:L2"/>
    <mergeCell ref="A3:L3"/>
    <mergeCell ref="G30:J30"/>
    <mergeCell ref="G31:J31"/>
    <mergeCell ref="B30:E30"/>
    <mergeCell ref="A18:L18"/>
    <mergeCell ref="A10:A17"/>
    <mergeCell ref="B10:B17"/>
    <mergeCell ref="F21:F28"/>
    <mergeCell ref="A8:A9"/>
    <mergeCell ref="B8:B9"/>
    <mergeCell ref="C8:C9"/>
    <mergeCell ref="D8:D9"/>
    <mergeCell ref="F8:F9"/>
    <mergeCell ref="E8:E9"/>
    <mergeCell ref="A19:A20"/>
    <mergeCell ref="B19:B20"/>
    <mergeCell ref="A21:A28"/>
    <mergeCell ref="B21:B28"/>
    <mergeCell ref="C10:C17"/>
    <mergeCell ref="D10:D17"/>
    <mergeCell ref="E10:E17"/>
    <mergeCell ref="C21:C28"/>
    <mergeCell ref="D21:D28"/>
    <mergeCell ref="E21:E28"/>
    <mergeCell ref="C19:C20"/>
    <mergeCell ref="D19:D20"/>
    <mergeCell ref="E19:E20"/>
    <mergeCell ref="F19:F20"/>
    <mergeCell ref="A7:L7"/>
    <mergeCell ref="F10:F17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2024-11-15T16:01:29Z</dcterms:modified>
</cp:coreProperties>
</file>